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2"/>
  </bookViews>
  <sheets>
    <sheet name="Calcolo elettori" sheetId="1" r:id="rId1"/>
    <sheet name="VOTI SINDACO" sheetId="2" r:id="rId2"/>
    <sheet name="VOTI PREFERENZA" sheetId="3" r:id="rId3"/>
  </sheets>
  <definedNames/>
  <calcPr fullCalcOnLoad="1"/>
</workbook>
</file>

<file path=xl/sharedStrings.xml><?xml version="1.0" encoding="utf-8"?>
<sst xmlns="http://schemas.openxmlformats.org/spreadsheetml/2006/main" count="90" uniqueCount="59">
  <si>
    <t>Elezioni</t>
  </si>
  <si>
    <t>Nr. Sez</t>
  </si>
  <si>
    <t>sez. 1</t>
  </si>
  <si>
    <t>sez. 2</t>
  </si>
  <si>
    <t>sez. 3</t>
  </si>
  <si>
    <t>sez. 4</t>
  </si>
  <si>
    <t>sez. 5</t>
  </si>
  <si>
    <t>sez. 6</t>
  </si>
  <si>
    <t>TOTALE</t>
  </si>
  <si>
    <t>Percentuale votanti di genere</t>
  </si>
  <si>
    <t>ELETTORI</t>
  </si>
  <si>
    <t>MASCHI</t>
  </si>
  <si>
    <t>FEMMINE</t>
  </si>
  <si>
    <t>VOTANTI</t>
  </si>
  <si>
    <t>Percentuale Votanti</t>
  </si>
  <si>
    <t>VOTANTI MASCHI</t>
  </si>
  <si>
    <t>VOTANTI FEMMINE</t>
  </si>
  <si>
    <t>VOTANTI TOTALE</t>
  </si>
  <si>
    <t>SEZIONI SCRUTINATE</t>
  </si>
  <si>
    <t>PERCENTUALI</t>
  </si>
  <si>
    <t>TOTALE VOTI VALIDI</t>
  </si>
  <si>
    <t>SCHEDE BIANCHE</t>
  </si>
  <si>
    <t>SCHEDE NULLE</t>
  </si>
  <si>
    <t>SCHEDE CONTENETE VOTI CONTESTATI NON ASSEGNATI</t>
  </si>
  <si>
    <t>COMUNALI</t>
  </si>
  <si>
    <t>Candidati Sindaco</t>
  </si>
  <si>
    <t>LISTE</t>
  </si>
  <si>
    <t>LISTA</t>
  </si>
  <si>
    <t>CARON JHONNY</t>
  </si>
  <si>
    <t>CHINELLO DONATELLA</t>
  </si>
  <si>
    <t>TOTALE VOTI DI PREFERENZA</t>
  </si>
  <si>
    <t>MICHELE GIRALDO</t>
  </si>
  <si>
    <t xml:space="preserve"> INSIEME SI PUO'</t>
  </si>
  <si>
    <t>AMIAMO BRUGINE E CAMPAGNOLA</t>
  </si>
  <si>
    <t>INSIEME SI PUO'</t>
  </si>
  <si>
    <t>PINATO SOFIA</t>
  </si>
  <si>
    <t>MILANETTO CRISTINA SOFIA</t>
  </si>
  <si>
    <t>MASUT FRANCESCO</t>
  </si>
  <si>
    <t>BENVEGNU' MELITA ESTER</t>
  </si>
  <si>
    <t>CARRARO CRISTINA</t>
  </si>
  <si>
    <t>DE LAZZARI SIMONE</t>
  </si>
  <si>
    <t>ELEZIONI COMUNALI 26 MAGGIO 2019</t>
  </si>
  <si>
    <t>MAGAGNATO FABIO</t>
  </si>
  <si>
    <t>MOLENA MARCO</t>
  </si>
  <si>
    <t>CECCONELLO JESSICA</t>
  </si>
  <si>
    <t>BOTTIN SILVANO</t>
  </si>
  <si>
    <t>RUARO ALESSANDRA</t>
  </si>
  <si>
    <t xml:space="preserve">TRINCANATO GIADA </t>
  </si>
  <si>
    <t>ZECCHIN GIULIA</t>
  </si>
  <si>
    <t>CARRARO FRANCO</t>
  </si>
  <si>
    <t>CAZZOLA MARA</t>
  </si>
  <si>
    <t>FIORETTO MARIA GRAZIA</t>
  </si>
  <si>
    <t>GAZZIERO ORIETTA</t>
  </si>
  <si>
    <t>MIAZZI MARCO</t>
  </si>
  <si>
    <t>MICHELOTTO CARLO</t>
  </si>
  <si>
    <t>MIOTTO GIULIA</t>
  </si>
  <si>
    <t>RAMPIN RICCARDO</t>
  </si>
  <si>
    <t>SCALABRIN LAURA</t>
  </si>
  <si>
    <t xml:space="preserve">XODO EDOARDO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</si>
</sst>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[$-410]dddd\ d\ mmmm\ yyyy"/>
    <numFmt numFmtId="176" formatCode="[$-410]d\ mmmm\ yyyy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6"/>
      <name val="Arial"/>
      <family val="0"/>
    </font>
    <font>
      <sz val="9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34" borderId="10" xfId="0" applyFill="1" applyBorder="1" applyAlignment="1">
      <alignment vertical="center"/>
    </xf>
    <xf numFmtId="172" fontId="0" fillId="0" borderId="10" xfId="45" applyNumberFormat="1" applyBorder="1" applyAlignment="1">
      <alignment/>
    </xf>
    <xf numFmtId="172" fontId="0" fillId="33" borderId="10" xfId="45" applyNumberFormat="1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10" fontId="0" fillId="33" borderId="0" xfId="50" applyNumberFormat="1" applyFill="1" applyAlignment="1">
      <alignment/>
    </xf>
    <xf numFmtId="172" fontId="0" fillId="33" borderId="10" xfId="0" applyNumberFormat="1" applyFill="1" applyBorder="1" applyAlignment="1">
      <alignment/>
    </xf>
    <xf numFmtId="10" fontId="0" fillId="33" borderId="10" xfId="50" applyNumberFormat="1" applyFill="1" applyBorder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172" fontId="7" fillId="0" borderId="10" xfId="45" applyNumberFormat="1" applyFont="1" applyBorder="1" applyAlignment="1">
      <alignment/>
    </xf>
    <xf numFmtId="172" fontId="10" fillId="33" borderId="10" xfId="45" applyNumberFormat="1" applyFont="1" applyFill="1" applyBorder="1" applyAlignment="1">
      <alignment/>
    </xf>
    <xf numFmtId="10" fontId="10" fillId="33" borderId="0" xfId="50" applyNumberFormat="1" applyFont="1" applyFill="1" applyAlignment="1">
      <alignment/>
    </xf>
    <xf numFmtId="0" fontId="10" fillId="0" borderId="0" xfId="0" applyFont="1" applyAlignment="1">
      <alignment/>
    </xf>
    <xf numFmtId="0" fontId="7" fillId="36" borderId="10" xfId="0" applyFont="1" applyFill="1" applyBorder="1" applyAlignment="1">
      <alignment/>
    </xf>
    <xf numFmtId="172" fontId="7" fillId="33" borderId="10" xfId="45" applyNumberFormat="1" applyFont="1" applyFill="1" applyBorder="1" applyAlignment="1">
      <alignment/>
    </xf>
    <xf numFmtId="10" fontId="10" fillId="37" borderId="0" xfId="5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72" fontId="10" fillId="33" borderId="10" xfId="0" applyNumberFormat="1" applyFont="1" applyFill="1" applyBorder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33" borderId="10" xfId="0" applyNumberFormat="1" applyFont="1" applyFill="1" applyBorder="1" applyAlignment="1">
      <alignment/>
    </xf>
    <xf numFmtId="1" fontId="10" fillId="33" borderId="10" xfId="45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172" fontId="10" fillId="33" borderId="13" xfId="45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15" fontId="3" fillId="0" borderId="14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5" xfId="0" applyNumberFormat="1" applyFont="1" applyBorder="1" applyAlignment="1">
      <alignment/>
    </xf>
    <xf numFmtId="0" fontId="4" fillId="37" borderId="16" xfId="0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172" fontId="5" fillId="33" borderId="10" xfId="45" applyNumberFormat="1" applyFont="1" applyFill="1" applyBorder="1" applyAlignment="1">
      <alignment horizontal="center"/>
    </xf>
    <xf numFmtId="172" fontId="5" fillId="33" borderId="10" xfId="45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5" fontId="5" fillId="36" borderId="10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7" borderId="0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8" fillId="40" borderId="0" xfId="0" applyFont="1" applyFill="1" applyAlignment="1">
      <alignment horizontal="center"/>
    </xf>
    <xf numFmtId="0" fontId="8" fillId="4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5" fillId="34" borderId="1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72" fontId="5" fillId="37" borderId="20" xfId="45" applyNumberFormat="1" applyFont="1" applyFill="1" applyBorder="1" applyAlignment="1">
      <alignment/>
    </xf>
    <xf numFmtId="172" fontId="5" fillId="37" borderId="21" xfId="45" applyNumberFormat="1" applyFont="1" applyFill="1" applyBorder="1" applyAlignment="1">
      <alignment/>
    </xf>
    <xf numFmtId="172" fontId="5" fillId="37" borderId="21" xfId="45" applyNumberFormat="1" applyFont="1" applyFill="1" applyBorder="1" applyAlignment="1">
      <alignment/>
    </xf>
    <xf numFmtId="172" fontId="5" fillId="33" borderId="11" xfId="45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horizontal="right" vertical="top" wrapText="1"/>
    </xf>
    <xf numFmtId="0" fontId="10" fillId="33" borderId="18" xfId="0" applyFont="1" applyFill="1" applyBorder="1" applyAlignment="1">
      <alignment horizontal="right" vertical="top" wrapText="1"/>
    </xf>
    <xf numFmtId="0" fontId="10" fillId="33" borderId="11" xfId="0" applyFont="1" applyFill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33" borderId="17" xfId="0" applyFont="1" applyFill="1" applyBorder="1" applyAlignment="1">
      <alignment horizontal="right" vertical="center" wrapText="1"/>
    </xf>
    <xf numFmtId="0" fontId="10" fillId="33" borderId="18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right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7.140625" style="0" customWidth="1"/>
    <col min="2" max="2" width="14.28125" style="0" customWidth="1"/>
    <col min="3" max="3" width="10.28125" style="0" customWidth="1"/>
    <col min="4" max="5" width="13.140625" style="0" customWidth="1"/>
    <col min="8" max="8" width="12.421875" style="0" customWidth="1"/>
    <col min="9" max="9" width="11.00390625" style="0" customWidth="1"/>
    <col min="10" max="10" width="11.421875" style="0" customWidth="1"/>
  </cols>
  <sheetData>
    <row r="1" spans="1:10" s="3" customFormat="1" ht="18">
      <c r="A1" s="1" t="s">
        <v>0</v>
      </c>
      <c r="B1" s="1"/>
      <c r="C1" s="58" t="s">
        <v>41</v>
      </c>
      <c r="D1" s="59"/>
      <c r="E1" s="59"/>
      <c r="F1" s="59"/>
      <c r="G1" s="59"/>
      <c r="H1" s="60"/>
      <c r="I1" s="2"/>
      <c r="J1" s="2"/>
    </row>
    <row r="2" spans="1:10" s="7" customFormat="1" ht="15.75">
      <c r="A2" s="4"/>
      <c r="B2" s="4"/>
      <c r="C2" s="5"/>
      <c r="D2" s="5"/>
      <c r="E2" s="6"/>
      <c r="F2" s="6"/>
      <c r="G2" s="6"/>
      <c r="H2" s="6"/>
      <c r="I2" s="4"/>
      <c r="J2" s="4"/>
    </row>
    <row r="3" spans="1:9" ht="18">
      <c r="A3" s="61" t="s">
        <v>24</v>
      </c>
      <c r="B3" s="61"/>
      <c r="C3" s="61"/>
      <c r="D3" s="61"/>
      <c r="E3" s="61"/>
      <c r="F3" s="61"/>
      <c r="G3" s="61"/>
      <c r="H3" s="61"/>
      <c r="I3" s="61"/>
    </row>
    <row r="4" spans="1:10" ht="33.75">
      <c r="A4" s="8" t="s">
        <v>1</v>
      </c>
      <c r="B4" s="8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9" ht="12.75">
      <c r="A5" s="62" t="s">
        <v>10</v>
      </c>
      <c r="B5" s="11" t="s">
        <v>11</v>
      </c>
      <c r="C5" s="12">
        <v>594</v>
      </c>
      <c r="D5" s="12">
        <v>463</v>
      </c>
      <c r="E5" s="12">
        <v>507</v>
      </c>
      <c r="F5" s="12">
        <v>411</v>
      </c>
      <c r="G5" s="12">
        <v>528</v>
      </c>
      <c r="H5" s="12">
        <v>392</v>
      </c>
      <c r="I5" s="13">
        <v>2895</v>
      </c>
    </row>
    <row r="6" spans="1:9" ht="12.75">
      <c r="A6" s="62"/>
      <c r="B6" s="11" t="s">
        <v>12</v>
      </c>
      <c r="C6" s="12">
        <v>646</v>
      </c>
      <c r="D6" s="12">
        <v>460</v>
      </c>
      <c r="E6" s="12">
        <v>546</v>
      </c>
      <c r="F6" s="12">
        <v>426</v>
      </c>
      <c r="G6" s="12">
        <v>488</v>
      </c>
      <c r="H6" s="12">
        <v>387</v>
      </c>
      <c r="I6" s="13">
        <f>SUM(C6:H6)</f>
        <v>2953</v>
      </c>
    </row>
    <row r="7" spans="1:9" ht="12.75">
      <c r="A7" s="62"/>
      <c r="B7" s="11" t="s">
        <v>8</v>
      </c>
      <c r="C7" s="13">
        <v>1240</v>
      </c>
      <c r="D7" s="13">
        <v>923</v>
      </c>
      <c r="E7" s="13">
        <v>1053</v>
      </c>
      <c r="F7" s="13">
        <v>837</v>
      </c>
      <c r="G7" s="13">
        <v>1016</v>
      </c>
      <c r="H7" s="13">
        <v>779</v>
      </c>
      <c r="I7" s="13">
        <v>5848</v>
      </c>
    </row>
    <row r="8" spans="1:10" ht="12.75">
      <c r="A8" s="57" t="s">
        <v>13</v>
      </c>
      <c r="B8" s="14" t="s">
        <v>11</v>
      </c>
      <c r="C8" s="12">
        <v>386</v>
      </c>
      <c r="D8" s="12">
        <v>350</v>
      </c>
      <c r="E8" s="12">
        <v>385</v>
      </c>
      <c r="F8" s="12">
        <v>316</v>
      </c>
      <c r="G8" s="12">
        <v>425</v>
      </c>
      <c r="H8" s="12">
        <v>313</v>
      </c>
      <c r="I8" s="13">
        <f>SUM(C8:H8)</f>
        <v>2175</v>
      </c>
      <c r="J8" s="15">
        <f>I8/I5</f>
        <v>0.7512953367875648</v>
      </c>
    </row>
    <row r="9" spans="1:10" ht="12.75">
      <c r="A9" s="57"/>
      <c r="B9" s="14" t="s">
        <v>12</v>
      </c>
      <c r="C9" s="12">
        <v>417</v>
      </c>
      <c r="D9" s="12">
        <v>350</v>
      </c>
      <c r="E9" s="12">
        <v>404</v>
      </c>
      <c r="F9" s="12">
        <v>313</v>
      </c>
      <c r="G9" s="12">
        <v>382</v>
      </c>
      <c r="H9" s="12">
        <v>302</v>
      </c>
      <c r="I9" s="13">
        <f>SUM(C9:H9)</f>
        <v>2168</v>
      </c>
      <c r="J9" s="15">
        <f>I9/I6</f>
        <v>0.7341686420589232</v>
      </c>
    </row>
    <row r="10" spans="1:9" ht="12.75">
      <c r="A10" s="57"/>
      <c r="B10" s="14" t="s">
        <v>8</v>
      </c>
      <c r="C10" s="13">
        <v>803</v>
      </c>
      <c r="D10" s="13">
        <v>700</v>
      </c>
      <c r="E10" s="13">
        <v>789</v>
      </c>
      <c r="F10" s="13">
        <v>629</v>
      </c>
      <c r="G10" s="13">
        <v>807</v>
      </c>
      <c r="H10" s="13">
        <v>615</v>
      </c>
      <c r="I10" s="16">
        <f>SUM(C10:H10)</f>
        <v>4343</v>
      </c>
    </row>
    <row r="11" spans="1:9" ht="12.75">
      <c r="A11" s="56" t="s">
        <v>14</v>
      </c>
      <c r="B11" s="56"/>
      <c r="C11" s="17">
        <f aca="true" t="shared" si="0" ref="C11:I11">C10/C7</f>
        <v>0.6475806451612903</v>
      </c>
      <c r="D11" s="17">
        <f t="shared" si="0"/>
        <v>0.7583965330444203</v>
      </c>
      <c r="E11" s="17">
        <f t="shared" si="0"/>
        <v>0.7492877492877493</v>
      </c>
      <c r="F11" s="17">
        <f t="shared" si="0"/>
        <v>0.7514934289127837</v>
      </c>
      <c r="G11" s="17">
        <f t="shared" si="0"/>
        <v>0.7942913385826772</v>
      </c>
      <c r="H11" s="17">
        <f t="shared" si="0"/>
        <v>0.7894736842105263</v>
      </c>
      <c r="I11" s="17">
        <f t="shared" si="0"/>
        <v>0.7426470588235294</v>
      </c>
    </row>
  </sheetData>
  <sheetProtection/>
  <mergeCells count="5">
    <mergeCell ref="A11:B11"/>
    <mergeCell ref="A8:A10"/>
    <mergeCell ref="C1:H1"/>
    <mergeCell ref="A3:I3"/>
    <mergeCell ref="A5:A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 Corsivo"&amp;12COMUNE DI BRUGINE
Provincia di Padova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120" zoomScaleNormal="120" zoomScalePageLayoutView="0" workbookViewId="0" topLeftCell="A4">
      <selection activeCell="I15" sqref="I15"/>
    </sheetView>
  </sheetViews>
  <sheetFormatPr defaultColWidth="9.140625" defaultRowHeight="12.75"/>
  <cols>
    <col min="1" max="1" width="21.421875" style="33" bestFit="1" customWidth="1"/>
    <col min="2" max="2" width="29.00390625" style="0" customWidth="1"/>
    <col min="3" max="3" width="10.28125" style="0" customWidth="1"/>
    <col min="4" max="4" width="11.00390625" style="0" customWidth="1"/>
    <col min="5" max="5" width="10.8515625" style="0" customWidth="1"/>
    <col min="6" max="6" width="11.7109375" style="0" customWidth="1"/>
    <col min="8" max="8" width="12.421875" style="0" customWidth="1"/>
    <col min="9" max="9" width="11.00390625" style="45" customWidth="1"/>
    <col min="10" max="10" width="11.421875" style="0" customWidth="1"/>
  </cols>
  <sheetData>
    <row r="1" spans="1:10" s="3" customFormat="1" ht="18">
      <c r="A1" s="76" t="s">
        <v>0</v>
      </c>
      <c r="B1" s="76"/>
      <c r="C1" s="78">
        <v>43611</v>
      </c>
      <c r="D1" s="78"/>
      <c r="E1" s="78"/>
      <c r="F1" s="78"/>
      <c r="G1" s="78"/>
      <c r="H1" s="78"/>
      <c r="I1" s="43"/>
      <c r="J1" s="2"/>
    </row>
    <row r="2" spans="1:10" s="7" customFormat="1" ht="15.75">
      <c r="A2" s="32"/>
      <c r="B2" s="4"/>
      <c r="C2" s="5"/>
      <c r="D2" s="5"/>
      <c r="E2" s="6"/>
      <c r="F2" s="6"/>
      <c r="G2" s="6"/>
      <c r="H2" s="6"/>
      <c r="I2" s="44"/>
      <c r="J2" s="4"/>
    </row>
    <row r="3" spans="1:10" s="7" customFormat="1" ht="21.75" customHeight="1">
      <c r="A3" s="74" t="s">
        <v>24</v>
      </c>
      <c r="B3" s="75"/>
      <c r="C3" s="65" t="s">
        <v>15</v>
      </c>
      <c r="D3" s="65"/>
      <c r="E3" s="69" t="s">
        <v>16</v>
      </c>
      <c r="F3" s="69"/>
      <c r="G3" s="77" t="s">
        <v>17</v>
      </c>
      <c r="H3" s="77"/>
      <c r="I3" s="44"/>
      <c r="J3" s="4"/>
    </row>
    <row r="4" spans="1:10" s="7" customFormat="1" ht="15.75">
      <c r="A4" s="32"/>
      <c r="C4" s="82">
        <v>2175</v>
      </c>
      <c r="D4" s="63"/>
      <c r="E4" s="63">
        <v>2168</v>
      </c>
      <c r="F4" s="63"/>
      <c r="G4" s="64">
        <v>4343</v>
      </c>
      <c r="H4" s="64"/>
      <c r="I4" s="44"/>
      <c r="J4" s="4"/>
    </row>
    <row r="5" spans="1:10" s="7" customFormat="1" ht="15.75">
      <c r="A5" s="72" t="s">
        <v>18</v>
      </c>
      <c r="B5" s="73"/>
      <c r="C5" s="79"/>
      <c r="D5" s="80"/>
      <c r="E5" s="81"/>
      <c r="F5" s="81"/>
      <c r="G5" s="81">
        <v>6</v>
      </c>
      <c r="H5" s="81"/>
      <c r="I5" s="44"/>
      <c r="J5" s="4"/>
    </row>
    <row r="6" spans="2:6" ht="12.75">
      <c r="B6" s="18"/>
      <c r="C6" s="18"/>
      <c r="D6" s="18"/>
      <c r="E6" s="18"/>
      <c r="F6" s="18"/>
    </row>
    <row r="7" spans="1:10" s="10" customFormat="1" ht="15.75">
      <c r="A7" s="70" t="s">
        <v>1</v>
      </c>
      <c r="B7" s="71"/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46" t="s">
        <v>8</v>
      </c>
      <c r="J7" s="19" t="s">
        <v>19</v>
      </c>
    </row>
    <row r="8" spans="1:10" s="10" customFormat="1" ht="31.5" customHeight="1">
      <c r="A8" s="35" t="s">
        <v>25</v>
      </c>
      <c r="B8" s="36" t="s">
        <v>26</v>
      </c>
      <c r="C8" s="66"/>
      <c r="D8" s="67"/>
      <c r="E8" s="67"/>
      <c r="F8" s="67"/>
      <c r="G8" s="67"/>
      <c r="H8" s="67"/>
      <c r="I8" s="68"/>
      <c r="J8" s="19"/>
    </row>
    <row r="9" spans="1:10" s="24" customFormat="1" ht="31.5" customHeight="1">
      <c r="A9" s="37" t="s">
        <v>31</v>
      </c>
      <c r="B9" s="50" t="s">
        <v>32</v>
      </c>
      <c r="C9" s="21">
        <v>612</v>
      </c>
      <c r="D9" s="21">
        <v>532</v>
      </c>
      <c r="E9" s="21">
        <v>616</v>
      </c>
      <c r="F9" s="21">
        <v>499</v>
      </c>
      <c r="G9" s="21">
        <v>658</v>
      </c>
      <c r="H9" s="21">
        <v>450</v>
      </c>
      <c r="I9" s="47">
        <f aca="true" t="shared" si="0" ref="I9:I14">SUM(C9:H9)</f>
        <v>3367</v>
      </c>
      <c r="J9" s="23">
        <f>I9/$I$11</f>
        <v>0.7995725480883401</v>
      </c>
    </row>
    <row r="10" spans="1:10" s="24" customFormat="1" ht="32.25" customHeight="1">
      <c r="A10" s="37" t="s">
        <v>39</v>
      </c>
      <c r="B10" s="50" t="s">
        <v>33</v>
      </c>
      <c r="C10" s="21">
        <v>158</v>
      </c>
      <c r="D10" s="21">
        <v>153</v>
      </c>
      <c r="E10" s="21">
        <v>157</v>
      </c>
      <c r="F10" s="21">
        <v>108</v>
      </c>
      <c r="G10" s="21">
        <v>126</v>
      </c>
      <c r="H10" s="21">
        <v>142</v>
      </c>
      <c r="I10" s="47">
        <f t="shared" si="0"/>
        <v>844</v>
      </c>
      <c r="J10" s="23">
        <f>I10/$I$11</f>
        <v>0.20042745191165995</v>
      </c>
    </row>
    <row r="11" spans="1:10" s="24" customFormat="1" ht="11.25">
      <c r="A11" s="34"/>
      <c r="B11" s="25" t="s">
        <v>20</v>
      </c>
      <c r="C11" s="26">
        <f aca="true" t="shared" si="1" ref="C11:H11">SUM(C9:C10)</f>
        <v>770</v>
      </c>
      <c r="D11" s="26">
        <f t="shared" si="1"/>
        <v>685</v>
      </c>
      <c r="E11" s="26">
        <f t="shared" si="1"/>
        <v>773</v>
      </c>
      <c r="F11" s="26">
        <f t="shared" si="1"/>
        <v>607</v>
      </c>
      <c r="G11" s="26">
        <f t="shared" si="1"/>
        <v>784</v>
      </c>
      <c r="H11" s="26">
        <f t="shared" si="1"/>
        <v>592</v>
      </c>
      <c r="I11" s="47">
        <f t="shared" si="0"/>
        <v>4211</v>
      </c>
      <c r="J11" s="27">
        <f>I11/$G$4</f>
        <v>0.9696062629518766</v>
      </c>
    </row>
    <row r="12" spans="1:10" s="24" customFormat="1" ht="11.25">
      <c r="A12" s="34"/>
      <c r="B12" s="28" t="s">
        <v>21</v>
      </c>
      <c r="C12" s="29">
        <v>17</v>
      </c>
      <c r="D12" s="29">
        <v>12</v>
      </c>
      <c r="E12" s="29">
        <v>11</v>
      </c>
      <c r="F12" s="29">
        <v>13</v>
      </c>
      <c r="G12" s="29">
        <v>8</v>
      </c>
      <c r="H12" s="29">
        <v>9</v>
      </c>
      <c r="I12" s="47">
        <f t="shared" si="0"/>
        <v>70</v>
      </c>
      <c r="J12" s="27">
        <f>I12/$G$4</f>
        <v>0.016117890858853328</v>
      </c>
    </row>
    <row r="13" spans="1:10" s="24" customFormat="1" ht="11.25">
      <c r="A13" s="34"/>
      <c r="B13" s="28" t="s">
        <v>22</v>
      </c>
      <c r="C13" s="29">
        <v>16</v>
      </c>
      <c r="D13" s="29">
        <v>3</v>
      </c>
      <c r="E13" s="29">
        <v>5</v>
      </c>
      <c r="F13" s="29">
        <v>9</v>
      </c>
      <c r="G13" s="29">
        <v>15</v>
      </c>
      <c r="H13" s="29">
        <v>14</v>
      </c>
      <c r="I13" s="47">
        <f t="shared" si="0"/>
        <v>62</v>
      </c>
      <c r="J13" s="27">
        <f>I13/$G$4</f>
        <v>0.01427584618927009</v>
      </c>
    </row>
    <row r="14" spans="1:10" s="24" customFormat="1" ht="22.5">
      <c r="A14" s="34"/>
      <c r="B14" s="39" t="s">
        <v>23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47">
        <f t="shared" si="0"/>
        <v>0</v>
      </c>
      <c r="J14" s="27"/>
    </row>
    <row r="15" spans="1:9" s="24" customFormat="1" ht="11.25">
      <c r="A15" s="34"/>
      <c r="B15" s="30" t="s">
        <v>8</v>
      </c>
      <c r="C15" s="31">
        <f>SUM(C11:C14)</f>
        <v>803</v>
      </c>
      <c r="D15" s="31">
        <f aca="true" t="shared" si="2" ref="D15:I15">SUM(D11:D14)</f>
        <v>700</v>
      </c>
      <c r="E15" s="31">
        <f t="shared" si="2"/>
        <v>789</v>
      </c>
      <c r="F15" s="31">
        <f t="shared" si="2"/>
        <v>629</v>
      </c>
      <c r="G15" s="31">
        <f t="shared" si="2"/>
        <v>807</v>
      </c>
      <c r="H15" s="31">
        <f t="shared" si="2"/>
        <v>615</v>
      </c>
      <c r="I15" s="48">
        <f t="shared" si="2"/>
        <v>4343</v>
      </c>
    </row>
    <row r="16" spans="1:9" s="24" customFormat="1" ht="11.25">
      <c r="A16" s="34"/>
      <c r="I16" s="49"/>
    </row>
  </sheetData>
  <sheetProtection/>
  <mergeCells count="15">
    <mergeCell ref="A1:B1"/>
    <mergeCell ref="G3:H3"/>
    <mergeCell ref="C1:H1"/>
    <mergeCell ref="C5:D5"/>
    <mergeCell ref="E5:F5"/>
    <mergeCell ref="G5:H5"/>
    <mergeCell ref="C4:D4"/>
    <mergeCell ref="E4:F4"/>
    <mergeCell ref="G4:H4"/>
    <mergeCell ref="C3:D3"/>
    <mergeCell ref="C8:I8"/>
    <mergeCell ref="E3:F3"/>
    <mergeCell ref="A7:B7"/>
    <mergeCell ref="A5:B5"/>
    <mergeCell ref="A3:B3"/>
  </mergeCells>
  <printOptions/>
  <pageMargins left="0.53" right="0.64" top="1" bottom="1" header="0.5" footer="0.5"/>
  <pageSetup horizontalDpi="600" verticalDpi="600" orientation="landscape" paperSize="9" scale="75" r:id="rId1"/>
  <headerFooter alignWithMargins="0">
    <oddHeader>&amp;C&amp;"Arial,Grassetto Corsivo"&amp;12COMUNE DI BRUGINE
&amp;9Provincia di Padova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7.28125" style="33" customWidth="1"/>
    <col min="2" max="2" width="3.8515625" style="33" customWidth="1"/>
    <col min="3" max="3" width="32.140625" style="0" customWidth="1"/>
    <col min="4" max="6" width="7.57421875" style="0" bestFit="1" customWidth="1"/>
    <col min="9" max="9" width="7.57421875" style="0" bestFit="1" customWidth="1"/>
    <col min="10" max="10" width="11.00390625" style="0" customWidth="1"/>
  </cols>
  <sheetData>
    <row r="1" spans="1:10" s="3" customFormat="1" ht="18">
      <c r="A1" s="76" t="s">
        <v>0</v>
      </c>
      <c r="B1" s="76"/>
      <c r="C1" s="76"/>
      <c r="D1" s="78">
        <v>43611</v>
      </c>
      <c r="E1" s="78"/>
      <c r="F1" s="78"/>
      <c r="G1" s="78"/>
      <c r="H1" s="78"/>
      <c r="I1" s="78"/>
      <c r="J1" s="2"/>
    </row>
    <row r="2" spans="1:10" s="7" customFormat="1" ht="15.75">
      <c r="A2" s="32"/>
      <c r="B2" s="32"/>
      <c r="C2" s="4"/>
      <c r="D2" s="5"/>
      <c r="E2" s="5"/>
      <c r="F2" s="6"/>
      <c r="G2" s="6"/>
      <c r="H2" s="6"/>
      <c r="I2" s="6"/>
      <c r="J2" s="4"/>
    </row>
    <row r="3" spans="1:10" s="7" customFormat="1" ht="21.75" customHeight="1">
      <c r="A3" s="74" t="s">
        <v>24</v>
      </c>
      <c r="B3" s="74"/>
      <c r="C3" s="75"/>
      <c r="D3" s="65" t="s">
        <v>15</v>
      </c>
      <c r="E3" s="65"/>
      <c r="F3" s="69" t="s">
        <v>16</v>
      </c>
      <c r="G3" s="69"/>
      <c r="H3" s="77" t="s">
        <v>17</v>
      </c>
      <c r="I3" s="77"/>
      <c r="J3" s="4"/>
    </row>
    <row r="4" spans="1:10" s="7" customFormat="1" ht="15.75">
      <c r="A4" s="32"/>
      <c r="B4" s="32"/>
      <c r="D4" s="82">
        <f>'Calcolo elettori'!I8</f>
        <v>2175</v>
      </c>
      <c r="E4" s="63"/>
      <c r="F4" s="63">
        <f>'Calcolo elettori'!I9</f>
        <v>2168</v>
      </c>
      <c r="G4" s="63"/>
      <c r="H4" s="64">
        <f>'Calcolo elettori'!I10</f>
        <v>4343</v>
      </c>
      <c r="I4" s="64"/>
      <c r="J4" s="4"/>
    </row>
    <row r="5" spans="3:7" ht="12.75">
      <c r="C5" s="18"/>
      <c r="D5" s="18"/>
      <c r="E5" s="18"/>
      <c r="F5" s="18"/>
      <c r="G5" s="18"/>
    </row>
    <row r="6" spans="1:10" s="10" customFormat="1" ht="15.75">
      <c r="A6" s="70" t="s">
        <v>1</v>
      </c>
      <c r="B6" s="70"/>
      <c r="C6" s="71"/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</row>
    <row r="7" spans="1:10" s="10" customFormat="1" ht="15.75">
      <c r="A7" s="35" t="s">
        <v>27</v>
      </c>
      <c r="B7" s="41"/>
      <c r="C7" s="36" t="s">
        <v>26</v>
      </c>
      <c r="D7" s="8"/>
      <c r="E7" s="8"/>
      <c r="F7" s="8"/>
      <c r="G7" s="8"/>
      <c r="H7" s="8"/>
      <c r="I7" s="8"/>
      <c r="J7" s="8"/>
    </row>
    <row r="8" spans="1:10" s="24" customFormat="1" ht="11.25">
      <c r="A8" s="87" t="s">
        <v>34</v>
      </c>
      <c r="B8" s="38">
        <v>1</v>
      </c>
      <c r="C8" s="20" t="s">
        <v>28</v>
      </c>
      <c r="D8" s="21">
        <v>48</v>
      </c>
      <c r="E8" s="21">
        <v>18</v>
      </c>
      <c r="F8" s="21">
        <v>39</v>
      </c>
      <c r="G8" s="21">
        <v>19</v>
      </c>
      <c r="H8" s="21">
        <v>100</v>
      </c>
      <c r="I8" s="21">
        <v>12</v>
      </c>
      <c r="J8" s="22">
        <f>SUM(D8:I8)</f>
        <v>236</v>
      </c>
    </row>
    <row r="9" spans="1:10" s="24" customFormat="1" ht="11.25">
      <c r="A9" s="88"/>
      <c r="B9" s="38">
        <v>2</v>
      </c>
      <c r="C9" s="20" t="s">
        <v>35</v>
      </c>
      <c r="D9" s="21">
        <v>30</v>
      </c>
      <c r="E9" s="21">
        <v>15</v>
      </c>
      <c r="F9" s="21">
        <v>38</v>
      </c>
      <c r="G9" s="21">
        <v>6</v>
      </c>
      <c r="H9" s="21">
        <v>70</v>
      </c>
      <c r="I9" s="21">
        <v>6</v>
      </c>
      <c r="J9" s="22">
        <f aca="true" t="shared" si="0" ref="J9:J19">SUM(D9:I9)</f>
        <v>165</v>
      </c>
    </row>
    <row r="10" spans="1:10" s="24" customFormat="1" ht="11.25">
      <c r="A10" s="88"/>
      <c r="B10" s="37">
        <v>3</v>
      </c>
      <c r="C10" s="20" t="s">
        <v>42</v>
      </c>
      <c r="D10" s="21">
        <v>14</v>
      </c>
      <c r="E10" s="21">
        <v>40</v>
      </c>
      <c r="F10" s="21">
        <v>14</v>
      </c>
      <c r="G10" s="21">
        <v>45</v>
      </c>
      <c r="H10" s="21">
        <v>17</v>
      </c>
      <c r="I10" s="21">
        <v>43</v>
      </c>
      <c r="J10" s="22">
        <f t="shared" si="0"/>
        <v>173</v>
      </c>
    </row>
    <row r="11" spans="1:10" s="24" customFormat="1" ht="11.25">
      <c r="A11" s="88"/>
      <c r="B11" s="37">
        <v>4</v>
      </c>
      <c r="C11" s="20" t="s">
        <v>36</v>
      </c>
      <c r="D11" s="21">
        <v>18</v>
      </c>
      <c r="E11" s="21">
        <v>44</v>
      </c>
      <c r="F11" s="21">
        <v>7</v>
      </c>
      <c r="G11" s="21">
        <v>66</v>
      </c>
      <c r="H11" s="21">
        <v>10</v>
      </c>
      <c r="I11" s="21">
        <v>57</v>
      </c>
      <c r="J11" s="22">
        <f t="shared" si="0"/>
        <v>202</v>
      </c>
    </row>
    <row r="12" spans="1:10" s="24" customFormat="1" ht="11.25">
      <c r="A12" s="88"/>
      <c r="B12" s="37">
        <v>5</v>
      </c>
      <c r="C12" s="20" t="s">
        <v>37</v>
      </c>
      <c r="D12" s="21">
        <v>29</v>
      </c>
      <c r="E12" s="21">
        <v>6</v>
      </c>
      <c r="F12" s="21">
        <v>19</v>
      </c>
      <c r="G12" s="21">
        <v>1</v>
      </c>
      <c r="H12" s="21">
        <v>52</v>
      </c>
      <c r="I12" s="21">
        <v>3</v>
      </c>
      <c r="J12" s="22">
        <f t="shared" si="0"/>
        <v>110</v>
      </c>
    </row>
    <row r="13" spans="1:10" s="24" customFormat="1" ht="11.25">
      <c r="A13" s="88"/>
      <c r="B13" s="37">
        <v>6</v>
      </c>
      <c r="C13" s="20" t="s">
        <v>38</v>
      </c>
      <c r="D13" s="21">
        <v>10</v>
      </c>
      <c r="E13" s="21">
        <v>25</v>
      </c>
      <c r="F13" s="21">
        <v>14</v>
      </c>
      <c r="G13" s="21">
        <v>14</v>
      </c>
      <c r="H13" s="21">
        <v>10</v>
      </c>
      <c r="I13" s="21">
        <v>7</v>
      </c>
      <c r="J13" s="22">
        <f t="shared" si="0"/>
        <v>80</v>
      </c>
    </row>
    <row r="14" spans="1:10" s="24" customFormat="1" ht="11.25">
      <c r="A14" s="88"/>
      <c r="B14" s="37">
        <v>7</v>
      </c>
      <c r="C14" s="20" t="s">
        <v>43</v>
      </c>
      <c r="D14" s="21">
        <v>26</v>
      </c>
      <c r="E14" s="21">
        <v>5</v>
      </c>
      <c r="F14" s="21">
        <v>27</v>
      </c>
      <c r="G14" s="21">
        <v>12</v>
      </c>
      <c r="H14" s="21">
        <v>25</v>
      </c>
      <c r="I14" s="21">
        <v>8</v>
      </c>
      <c r="J14" s="22">
        <f t="shared" si="0"/>
        <v>103</v>
      </c>
    </row>
    <row r="15" spans="1:10" s="24" customFormat="1" ht="11.25">
      <c r="A15" s="88"/>
      <c r="B15" s="37">
        <v>8</v>
      </c>
      <c r="C15" s="20" t="s">
        <v>44</v>
      </c>
      <c r="D15" s="21">
        <v>1</v>
      </c>
      <c r="E15" s="21">
        <v>15</v>
      </c>
      <c r="F15" s="21">
        <v>1</v>
      </c>
      <c r="G15" s="21">
        <v>22</v>
      </c>
      <c r="H15" s="21">
        <v>11</v>
      </c>
      <c r="I15" s="21">
        <v>10</v>
      </c>
      <c r="J15" s="22">
        <f t="shared" si="0"/>
        <v>60</v>
      </c>
    </row>
    <row r="16" spans="1:10" s="24" customFormat="1" ht="11.25">
      <c r="A16" s="88"/>
      <c r="B16" s="37">
        <v>9</v>
      </c>
      <c r="C16" s="20" t="s">
        <v>45</v>
      </c>
      <c r="D16" s="21">
        <v>2</v>
      </c>
      <c r="E16" s="21">
        <v>3</v>
      </c>
      <c r="F16" s="21">
        <v>4</v>
      </c>
      <c r="G16" s="21">
        <v>3</v>
      </c>
      <c r="H16" s="21">
        <v>13</v>
      </c>
      <c r="I16" s="21">
        <v>3</v>
      </c>
      <c r="J16" s="22">
        <f t="shared" si="0"/>
        <v>28</v>
      </c>
    </row>
    <row r="17" spans="1:10" s="24" customFormat="1" ht="11.25">
      <c r="A17" s="88"/>
      <c r="B17" s="37">
        <v>10</v>
      </c>
      <c r="C17" s="20" t="s">
        <v>46</v>
      </c>
      <c r="D17" s="21">
        <v>7</v>
      </c>
      <c r="E17" s="21">
        <v>9</v>
      </c>
      <c r="F17" s="21">
        <v>6</v>
      </c>
      <c r="G17" s="21">
        <v>4</v>
      </c>
      <c r="H17" s="21">
        <v>3</v>
      </c>
      <c r="I17" s="21">
        <v>2</v>
      </c>
      <c r="J17" s="22">
        <f t="shared" si="0"/>
        <v>31</v>
      </c>
    </row>
    <row r="18" spans="1:10" s="24" customFormat="1" ht="11.25">
      <c r="A18" s="88"/>
      <c r="B18" s="37">
        <v>11</v>
      </c>
      <c r="C18" s="20" t="s">
        <v>47</v>
      </c>
      <c r="D18" s="21">
        <v>19</v>
      </c>
      <c r="E18" s="21">
        <v>12</v>
      </c>
      <c r="F18" s="21">
        <v>26</v>
      </c>
      <c r="G18" s="21">
        <v>6</v>
      </c>
      <c r="H18" s="21">
        <v>17</v>
      </c>
      <c r="I18" s="21">
        <v>9</v>
      </c>
      <c r="J18" s="22">
        <f t="shared" si="0"/>
        <v>89</v>
      </c>
    </row>
    <row r="19" spans="1:10" s="24" customFormat="1" ht="11.25">
      <c r="A19" s="88"/>
      <c r="B19" s="38">
        <v>12</v>
      </c>
      <c r="C19" s="20" t="s">
        <v>48</v>
      </c>
      <c r="D19" s="21">
        <v>23</v>
      </c>
      <c r="E19" s="21">
        <v>5</v>
      </c>
      <c r="F19" s="21">
        <v>22</v>
      </c>
      <c r="G19" s="21">
        <v>2</v>
      </c>
      <c r="H19" s="21">
        <v>13</v>
      </c>
      <c r="I19" s="21">
        <v>4</v>
      </c>
      <c r="J19" s="22">
        <f t="shared" si="0"/>
        <v>69</v>
      </c>
    </row>
    <row r="20" spans="1:10" s="24" customFormat="1" ht="11.25">
      <c r="A20" s="40"/>
      <c r="B20" s="84" t="s">
        <v>30</v>
      </c>
      <c r="C20" s="85"/>
      <c r="D20" s="85"/>
      <c r="E20" s="85"/>
      <c r="F20" s="85"/>
      <c r="G20" s="85"/>
      <c r="H20" s="85"/>
      <c r="I20" s="86"/>
      <c r="J20" s="22">
        <f>SUM(J8:J19)</f>
        <v>1346</v>
      </c>
    </row>
    <row r="21" spans="1:10" s="24" customFormat="1" ht="11.25">
      <c r="A21" s="42"/>
      <c r="B21" s="83" t="s">
        <v>30</v>
      </c>
      <c r="C21" s="83"/>
      <c r="D21" s="83"/>
      <c r="E21" s="83"/>
      <c r="F21" s="83"/>
      <c r="G21" s="83"/>
      <c r="H21" s="83"/>
      <c r="I21" s="83"/>
      <c r="J21" s="51" t="e">
        <f>SUM(#REF!)</f>
        <v>#REF!</v>
      </c>
    </row>
    <row r="22" spans="1:10" ht="12.75">
      <c r="A22" s="87" t="s">
        <v>33</v>
      </c>
      <c r="B22" s="53">
        <v>1</v>
      </c>
      <c r="C22" s="30" t="s">
        <v>49</v>
      </c>
      <c r="D22" s="54">
        <v>2</v>
      </c>
      <c r="E22" s="54">
        <v>0</v>
      </c>
      <c r="F22" s="54">
        <v>3</v>
      </c>
      <c r="G22" s="54">
        <v>0</v>
      </c>
      <c r="H22" s="54">
        <v>1</v>
      </c>
      <c r="I22" s="54">
        <v>0</v>
      </c>
      <c r="J22" s="30">
        <f aca="true" t="shared" si="1" ref="J22:J33">SUM(D22:I22)</f>
        <v>6</v>
      </c>
    </row>
    <row r="23" spans="1:10" ht="12.75">
      <c r="A23" s="92"/>
      <c r="B23" s="53">
        <v>2</v>
      </c>
      <c r="C23" s="30" t="s">
        <v>50</v>
      </c>
      <c r="D23" s="54">
        <v>5</v>
      </c>
      <c r="E23" s="54">
        <v>20</v>
      </c>
      <c r="F23" s="54">
        <v>4</v>
      </c>
      <c r="G23" s="54">
        <v>8</v>
      </c>
      <c r="H23" s="54">
        <v>2</v>
      </c>
      <c r="I23" s="54">
        <v>7</v>
      </c>
      <c r="J23" s="30">
        <f t="shared" si="1"/>
        <v>46</v>
      </c>
    </row>
    <row r="24" spans="1:10" ht="12.75">
      <c r="A24" s="92"/>
      <c r="B24" s="53">
        <v>3</v>
      </c>
      <c r="C24" s="30" t="s">
        <v>29</v>
      </c>
      <c r="D24" s="54">
        <v>5</v>
      </c>
      <c r="E24" s="54">
        <v>4</v>
      </c>
      <c r="F24" s="54">
        <v>6</v>
      </c>
      <c r="G24" s="54">
        <v>2</v>
      </c>
      <c r="H24" s="54">
        <v>8</v>
      </c>
      <c r="I24" s="54">
        <v>2</v>
      </c>
      <c r="J24" s="30">
        <f t="shared" si="1"/>
        <v>27</v>
      </c>
    </row>
    <row r="25" spans="1:10" ht="12.75">
      <c r="A25" s="92"/>
      <c r="B25" s="53">
        <v>4</v>
      </c>
      <c r="C25" s="30" t="s">
        <v>40</v>
      </c>
      <c r="D25" s="54">
        <v>6</v>
      </c>
      <c r="E25" s="54">
        <v>1</v>
      </c>
      <c r="F25" s="54">
        <v>3</v>
      </c>
      <c r="G25" s="54">
        <v>0</v>
      </c>
      <c r="H25" s="54">
        <v>12</v>
      </c>
      <c r="I25" s="54">
        <v>0</v>
      </c>
      <c r="J25" s="30">
        <f t="shared" si="1"/>
        <v>22</v>
      </c>
    </row>
    <row r="26" spans="1:10" ht="12.75">
      <c r="A26" s="92"/>
      <c r="B26" s="53">
        <v>5</v>
      </c>
      <c r="C26" s="30" t="s">
        <v>51</v>
      </c>
      <c r="D26" s="54">
        <v>8</v>
      </c>
      <c r="E26" s="54">
        <v>4</v>
      </c>
      <c r="F26" s="54">
        <v>13</v>
      </c>
      <c r="G26" s="54">
        <v>1</v>
      </c>
      <c r="H26" s="54">
        <v>18</v>
      </c>
      <c r="I26" s="54">
        <v>8</v>
      </c>
      <c r="J26" s="30">
        <f t="shared" si="1"/>
        <v>52</v>
      </c>
    </row>
    <row r="27" spans="1:10" ht="12.75">
      <c r="A27" s="92"/>
      <c r="B27" s="53">
        <v>6</v>
      </c>
      <c r="C27" s="30" t="s">
        <v>52</v>
      </c>
      <c r="D27" s="54">
        <v>3</v>
      </c>
      <c r="E27" s="54">
        <v>0</v>
      </c>
      <c r="F27" s="54">
        <v>1</v>
      </c>
      <c r="G27" s="54">
        <v>0</v>
      </c>
      <c r="H27" s="54">
        <v>1</v>
      </c>
      <c r="I27" s="54">
        <v>1</v>
      </c>
      <c r="J27" s="30">
        <f t="shared" si="1"/>
        <v>6</v>
      </c>
    </row>
    <row r="28" spans="1:10" ht="12.75">
      <c r="A28" s="92"/>
      <c r="B28" s="53">
        <v>7</v>
      </c>
      <c r="C28" s="30" t="s">
        <v>53</v>
      </c>
      <c r="D28" s="54">
        <v>10</v>
      </c>
      <c r="E28" s="54">
        <v>11</v>
      </c>
      <c r="F28" s="54">
        <v>6</v>
      </c>
      <c r="G28" s="54">
        <v>11</v>
      </c>
      <c r="H28" s="54">
        <v>8</v>
      </c>
      <c r="I28" s="54">
        <v>17</v>
      </c>
      <c r="J28" s="30">
        <f t="shared" si="1"/>
        <v>63</v>
      </c>
    </row>
    <row r="29" spans="1:10" ht="12.75">
      <c r="A29" s="92"/>
      <c r="B29" s="53">
        <v>8</v>
      </c>
      <c r="C29" s="30" t="s">
        <v>54</v>
      </c>
      <c r="D29" s="54">
        <v>1</v>
      </c>
      <c r="E29" s="54">
        <v>3</v>
      </c>
      <c r="F29" s="54">
        <v>2</v>
      </c>
      <c r="G29" s="54">
        <v>5</v>
      </c>
      <c r="H29" s="54">
        <v>0</v>
      </c>
      <c r="I29" s="54">
        <v>4</v>
      </c>
      <c r="J29" s="30">
        <f t="shared" si="1"/>
        <v>15</v>
      </c>
    </row>
    <row r="30" spans="1:10" ht="12.75">
      <c r="A30" s="92"/>
      <c r="B30" s="53">
        <v>9</v>
      </c>
      <c r="C30" s="30" t="s">
        <v>55</v>
      </c>
      <c r="D30" s="54">
        <v>0</v>
      </c>
      <c r="E30" s="54">
        <v>6</v>
      </c>
      <c r="F30" s="54">
        <v>1</v>
      </c>
      <c r="G30" s="54">
        <v>5</v>
      </c>
      <c r="H30" s="54">
        <v>0</v>
      </c>
      <c r="I30" s="54">
        <v>6</v>
      </c>
      <c r="J30" s="30">
        <f t="shared" si="1"/>
        <v>18</v>
      </c>
    </row>
    <row r="31" spans="1:10" ht="12.75">
      <c r="A31" s="92"/>
      <c r="B31" s="53">
        <v>10</v>
      </c>
      <c r="C31" s="30" t="s">
        <v>56</v>
      </c>
      <c r="D31" s="54">
        <v>2</v>
      </c>
      <c r="E31" s="54">
        <v>33</v>
      </c>
      <c r="F31" s="54">
        <v>5</v>
      </c>
      <c r="G31" s="54">
        <v>18</v>
      </c>
      <c r="H31" s="54">
        <v>5</v>
      </c>
      <c r="I31" s="54">
        <v>21</v>
      </c>
      <c r="J31" s="30">
        <f t="shared" si="1"/>
        <v>84</v>
      </c>
    </row>
    <row r="32" spans="1:10" ht="12.75">
      <c r="A32" s="92"/>
      <c r="B32" s="53">
        <v>11</v>
      </c>
      <c r="C32" s="30" t="s">
        <v>57</v>
      </c>
      <c r="D32" s="54">
        <v>1</v>
      </c>
      <c r="E32" s="54">
        <v>8</v>
      </c>
      <c r="F32" s="54">
        <v>0</v>
      </c>
      <c r="G32" s="54">
        <v>5</v>
      </c>
      <c r="H32" s="54">
        <v>0</v>
      </c>
      <c r="I32" s="54">
        <v>11</v>
      </c>
      <c r="J32" s="30">
        <f t="shared" si="1"/>
        <v>25</v>
      </c>
    </row>
    <row r="33" spans="1:10" ht="12.75">
      <c r="A33" s="93"/>
      <c r="B33" s="53">
        <v>12</v>
      </c>
      <c r="C33" s="30" t="s">
        <v>58</v>
      </c>
      <c r="D33" s="54">
        <v>2</v>
      </c>
      <c r="E33" s="54">
        <v>17</v>
      </c>
      <c r="F33" s="54">
        <v>3</v>
      </c>
      <c r="G33" s="54">
        <v>8</v>
      </c>
      <c r="H33" s="54">
        <v>4</v>
      </c>
      <c r="I33" s="54">
        <v>11</v>
      </c>
      <c r="J33" s="30">
        <f t="shared" si="1"/>
        <v>45</v>
      </c>
    </row>
    <row r="34" spans="1:10" ht="12.75">
      <c r="A34" s="52"/>
      <c r="B34" s="89"/>
      <c r="C34" s="90"/>
      <c r="D34" s="90"/>
      <c r="E34" s="90"/>
      <c r="F34" s="90"/>
      <c r="G34" s="90"/>
      <c r="H34" s="90"/>
      <c r="I34" s="91"/>
      <c r="J34" s="55">
        <f>SUM(J22:J33)</f>
        <v>409</v>
      </c>
    </row>
  </sheetData>
  <sheetProtection/>
  <mergeCells count="15">
    <mergeCell ref="A1:C1"/>
    <mergeCell ref="A3:C3"/>
    <mergeCell ref="F3:G3"/>
    <mergeCell ref="H3:I3"/>
    <mergeCell ref="D1:I1"/>
    <mergeCell ref="D3:E3"/>
    <mergeCell ref="H4:I4"/>
    <mergeCell ref="B21:I21"/>
    <mergeCell ref="A6:C6"/>
    <mergeCell ref="B20:I20"/>
    <mergeCell ref="A8:A19"/>
    <mergeCell ref="B34:I34"/>
    <mergeCell ref="A22:A33"/>
    <mergeCell ref="D4:E4"/>
    <mergeCell ref="F4:G4"/>
  </mergeCells>
  <printOptions/>
  <pageMargins left="0.53" right="0.64" top="1" bottom="1" header="0.5" footer="0.5"/>
  <pageSetup horizontalDpi="600" verticalDpi="600" orientation="landscape" paperSize="9" scale="75" r:id="rId1"/>
  <headerFooter alignWithMargins="0">
    <oddHeader>&amp;C&amp;"Arial,Grassetto Corsivo"&amp;12COMUNE DI BRUGINE
&amp;9Provincia di Padova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Salvagnin Brugnera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Salvagnin</dc:creator>
  <cp:keywords/>
  <dc:description/>
  <cp:lastModifiedBy>R Visentin</cp:lastModifiedBy>
  <cp:lastPrinted>2019-05-27T16:07:06Z</cp:lastPrinted>
  <dcterms:created xsi:type="dcterms:W3CDTF">2009-05-27T11:17:35Z</dcterms:created>
  <dcterms:modified xsi:type="dcterms:W3CDTF">2019-05-27T16:13:46Z</dcterms:modified>
  <cp:category/>
  <cp:version/>
  <cp:contentType/>
  <cp:contentStatus/>
</cp:coreProperties>
</file>